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RENDA 2021-2024\CUENTA PUBLICA 2022\III TRIMESTRE 2022\"/>
    </mc:Choice>
  </mc:AlternateContent>
  <xr:revisionPtr revIDLastSave="0" documentId="8_{FCD4F881-5AD7-478B-AE80-D88211BCD5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F26" i="5" s="1"/>
  <c r="E14" i="5"/>
  <c r="C26" i="5"/>
  <c r="B26" i="5"/>
  <c r="C13" i="5"/>
  <c r="B13" i="5"/>
  <c r="B28" i="5" s="1"/>
  <c r="E46" i="5" l="1"/>
  <c r="F46" i="5"/>
  <c r="F48" i="5" s="1"/>
  <c r="E26" i="5"/>
  <c r="C28" i="5"/>
  <c r="E48" i="5" l="1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<sst xmlns="http://schemas.openxmlformats.org/spreadsheetml/2006/main" count="62" uniqueCount="61">
  <si>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</si>
  <si>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</si>
  <si>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</si>
  <si>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</si>
  <si>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</si>
  <si>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</si>
  <si>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</si>
  <si>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</si>
  <si>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</si>
  <si>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</si>
  <si>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</si>
  <si>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</si>
  <si>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</si>
  <si>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</si>
  <si>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</si>
  <si>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</si>
  <si>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</si>
  <si>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</si>
  <si>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</si>
  <si>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</si>
  <si>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</si>
  <si>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</si>
  <si>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</si>
  <si>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</si>
  <si>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</si>
  <si>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</si>
  <si>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</si>
  <si>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</si>
  <si>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</si>
  <si>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</si>
  <si>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</si>
  <si>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</si>
  <si>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</si>
  <si>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</si>
  <si>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</si>
  <si>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</si>
  <si>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</si>
  <si>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</si>
  <si>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</si>
  <si>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</si>
  <si>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</si>
  <si>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</si>
  <si>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</si>
  <si>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</si>
  <si>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</si>
  <si>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</si>
  <si>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</si>
  <si>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</si>
  <si>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</si>
  <si>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</si>
  <si>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</si>
  <si>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</si>
  <si>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</si>
  <si>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</si>
  <si>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</si>
  <si>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</si>
  <si>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</si>
  <si>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</si>
  <si>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</si>
  <si>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</si>
  <si>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Municipio de Romita, Gto.
Estado de Situación Financiera
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</si>
</sst>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54</xdr:row>
      <xdr:rowOff>76200</xdr:rowOff>
    </xdr:from>
    <xdr:to>
      <xdr:col>5</xdr:col>
      <xdr:colOff>190500</xdr:colOff>
      <xdr:row>59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5C191B-454A-4BAC-B008-49FEF2EEC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7750"/>
          <a:ext cx="99726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647700</xdr:colOff>
      <xdr:row>0</xdr:row>
      <xdr:rowOff>0</xdr:rowOff>
    </xdr:from>
    <xdr:to>
      <xdr:col>0</xdr:col>
      <xdr:colOff>1937934</xdr:colOff>
      <xdr:row>0</xdr:row>
      <xdr:rowOff>552450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D165F54-93CA-4698-B170-779178F99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7700" y="0"/>
          <a:ext cx="1290234" cy="552450"/>
        </a:xfrm>
        <a:prstGeom prst="rect">
          <a:avLst/>
        </a:prstGeom>
      </xdr:spPr>
    </xdr:pic>
    <xdr:clientData/>
  </xdr:twoCellAnchor>
  <xdr:twoCellAnchor editAs="oneCell">
    <xdr:from>
      <xdr:col>4</xdr:col>
      <xdr:colOff>161925</xdr:colOff>
      <xdr:row>0</xdr:row>
      <xdr:rowOff>0</xdr:rowOff>
    </xdr:from>
    <xdr:to>
      <xdr:col>5</xdr:col>
      <xdr:colOff>347942</xdr:colOff>
      <xdr:row>1</xdr:row>
      <xdr:rowOff>18356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D1E4ADD-9A65-4867-9855-30F9D480D4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039225" y="0"/>
          <a:ext cx="1090892" cy="5898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topLeftCell="A49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51</v>
      </c>
      <c r="B2" s="5">
        <v>2022</v>
      </c>
      <c r="C2" s="5">
        <v>2021</v>
      </c>
      <c r="D2" s="5" t="s">
        <v>51</v>
      </c>
      <c r="E2" s="5">
        <v>2022</v>
      </c>
      <c r="F2" s="5">
        <v>2021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57582267.479999997</v>
      </c>
      <c r="C5" s="18">
        <v>9930339.1099999994</v>
      </c>
      <c r="D5" s="9" t="s">
        <v>36</v>
      </c>
      <c r="E5" s="18">
        <v>79600607.140000001</v>
      </c>
      <c r="F5" s="21">
        <v>71860304.439999998</v>
      </c>
    </row>
    <row r="6" spans="1:6" x14ac:dyDescent="0.2">
      <c r="A6" s="9" t="s">
        <v>23</v>
      </c>
      <c r="B6" s="18">
        <v>35120285.609999999</v>
      </c>
      <c r="C6" s="18">
        <v>35775676.149999999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6683477.6200000001</v>
      </c>
      <c r="C7" s="18">
        <v>6893975.0599999996</v>
      </c>
      <c r="D7" s="9" t="s">
        <v>6</v>
      </c>
      <c r="E7" s="18">
        <v>-4124999.93</v>
      </c>
      <c r="F7" s="21">
        <v>0.04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0</v>
      </c>
      <c r="C9" s="18">
        <v>0</v>
      </c>
      <c r="D9" s="9" t="s">
        <v>38</v>
      </c>
      <c r="E9" s="18">
        <v>0</v>
      </c>
      <c r="F9" s="21">
        <v>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0</v>
      </c>
      <c r="F12" s="21">
        <v>0</v>
      </c>
    </row>
    <row r="13" spans="1:6" x14ac:dyDescent="0.2">
      <c r="A13" s="8" t="s">
        <v>52</v>
      </c>
      <c r="B13" s="20">
        <f>SUM(B5:B11)</f>
        <v>99386030.710000008</v>
      </c>
      <c r="C13" s="20">
        <f>SUM(C5:C11)</f>
        <v>52599990.32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24">
        <f>SUM(E5:E12)</f>
        <v>75475607.209999993</v>
      </c>
      <c r="F14" s="25">
        <f>SUM(F5:F12)</f>
        <v>71860304.480000004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571715836.76999998</v>
      </c>
      <c r="C18" s="18">
        <v>549828176.97000003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20213840.289999999</v>
      </c>
      <c r="C19" s="18">
        <v>19242557.710000001</v>
      </c>
      <c r="D19" s="9" t="s">
        <v>11</v>
      </c>
      <c r="E19" s="18">
        <v>5500000</v>
      </c>
      <c r="F19" s="21">
        <v>5500000</v>
      </c>
    </row>
    <row r="20" spans="1:6" x14ac:dyDescent="0.2">
      <c r="A20" s="9" t="s">
        <v>32</v>
      </c>
      <c r="B20" s="18">
        <v>708356.03</v>
      </c>
      <c r="C20" s="18">
        <v>708356.03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18">
        <v>-15651037.66</v>
      </c>
      <c r="C21" s="18">
        <v>-15651037.66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273087.21999999997</v>
      </c>
      <c r="C22" s="18">
        <v>273087.21999999997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5500000</v>
      </c>
      <c r="F24" s="25">
        <f>SUM(F17:F22)</f>
        <v>5500000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0">
        <f>SUM(B16:B24)</f>
        <v>577260082.64999998</v>
      </c>
      <c r="C26" s="20">
        <f>SUM(C16:C24)</f>
        <v>554401140.2700001</v>
      </c>
      <c r="D26" s="12" t="s">
        <v>50</v>
      </c>
      <c r="E26" s="20">
        <f>SUM(E24+E14)</f>
        <v>80975607.209999993</v>
      </c>
      <c r="F26" s="25">
        <f>SUM(F14+F24)</f>
        <v>77360304.480000004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676646113.36000001</v>
      </c>
      <c r="C28" s="20">
        <f>C13+C26</f>
        <v>607001130.59000015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0">
        <f>SUM(E31:E33)</f>
        <v>4.12</v>
      </c>
      <c r="F30" s="25">
        <f>SUM(F31:F33)</f>
        <v>0.12</v>
      </c>
    </row>
    <row r="31" spans="1:6" x14ac:dyDescent="0.2">
      <c r="A31" s="13"/>
      <c r="B31" s="14"/>
      <c r="C31" s="15"/>
      <c r="D31" s="9" t="s">
        <v>2</v>
      </c>
      <c r="E31" s="18">
        <v>4.12</v>
      </c>
      <c r="F31" s="21">
        <v>0.12</v>
      </c>
    </row>
    <row r="32" spans="1:6" x14ac:dyDescent="0.2">
      <c r="A32" s="13"/>
      <c r="B32" s="14"/>
      <c r="C32" s="15"/>
      <c r="D32" s="9" t="s">
        <v>13</v>
      </c>
      <c r="E32" s="18">
        <v>0</v>
      </c>
      <c r="F32" s="21">
        <v>0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0">
        <f>SUM(E36:E40)</f>
        <v>595670501.97000003</v>
      </c>
      <c r="F35" s="25">
        <f>SUM(F36:F40)</f>
        <v>529640825.92999995</v>
      </c>
    </row>
    <row r="36" spans="1:6" x14ac:dyDescent="0.2">
      <c r="A36" s="13"/>
      <c r="B36" s="14"/>
      <c r="C36" s="15"/>
      <c r="D36" s="9" t="s">
        <v>46</v>
      </c>
      <c r="E36" s="18">
        <v>72683838.870000005</v>
      </c>
      <c r="F36" s="21">
        <v>101827184.59</v>
      </c>
    </row>
    <row r="37" spans="1:6" x14ac:dyDescent="0.2">
      <c r="A37" s="13"/>
      <c r="B37" s="14"/>
      <c r="C37" s="15"/>
      <c r="D37" s="9" t="s">
        <v>14</v>
      </c>
      <c r="E37" s="18">
        <v>522986663.10000002</v>
      </c>
      <c r="F37" s="21">
        <v>427813641.33999997</v>
      </c>
    </row>
    <row r="38" spans="1:6" x14ac:dyDescent="0.2">
      <c r="A38" s="13"/>
      <c r="B38" s="14"/>
      <c r="C38" s="15"/>
      <c r="D38" s="9" t="s">
        <v>3</v>
      </c>
      <c r="E38" s="18">
        <v>0</v>
      </c>
      <c r="F38" s="21">
        <v>0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6" x14ac:dyDescent="0.2">
      <c r="A40" s="13"/>
      <c r="B40" s="14"/>
      <c r="C40" s="15"/>
      <c r="D40" s="9" t="s">
        <v>47</v>
      </c>
      <c r="E40" s="18">
        <v>0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595670506.09000003</v>
      </c>
      <c r="F46" s="25">
        <f>SUM(F42+F35+F30)</f>
        <v>529640826.04999995</v>
      </c>
    </row>
    <row r="47" spans="1:6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20">
        <f>E46+E26</f>
        <v>676646113.30000007</v>
      </c>
      <c r="F48" s="20">
        <f>F46+F26</f>
        <v>607001130.52999997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User</cp:lastModifiedBy>
  <cp:lastPrinted>2022-11-04T15:40:32Z</cp:lastPrinted>
  <dcterms:created xsi:type="dcterms:W3CDTF">2012-12-11T20:26:08Z</dcterms:created>
  <dcterms:modified xsi:type="dcterms:W3CDTF">2022-11-04T17:40:36Z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