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FCD4F881-5AD7-478B-AE80-D88211BCD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<sst xmlns="http://schemas.openxmlformats.org/spreadsheetml/2006/main" count="62" uniqueCount="61">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</sst>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76200</xdr:rowOff>
    </xdr:from>
    <xdr:to>
      <xdr:col>5</xdr:col>
      <xdr:colOff>190500</xdr:colOff>
      <xdr:row>59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C191B-454A-4BAC-B008-49FEF2EE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9972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0</xdr:row>
      <xdr:rowOff>0</xdr:rowOff>
    </xdr:from>
    <xdr:to>
      <xdr:col>0</xdr:col>
      <xdr:colOff>1937934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65F54-93CA-4698-B170-779178F9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0"/>
          <a:ext cx="1290234" cy="55245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0</xdr:row>
      <xdr:rowOff>0</xdr:rowOff>
    </xdr:from>
    <xdr:to>
      <xdr:col>5</xdr:col>
      <xdr:colOff>347942</xdr:colOff>
      <xdr:row>1</xdr:row>
      <xdr:rowOff>18356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E4ADD-9A65-4867-9855-30F9D480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9225" y="0"/>
          <a:ext cx="1090892" cy="5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9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57582267.479999997</v>
      </c>
      <c r="C5" s="18">
        <v>9930339.1099999994</v>
      </c>
      <c r="D5" s="9" t="s">
        <v>36</v>
      </c>
      <c r="E5" s="18">
        <v>79600607.140000001</v>
      </c>
      <c r="F5" s="21">
        <v>71860304.439999998</v>
      </c>
    </row>
    <row r="6" spans="1:6" x14ac:dyDescent="0.2">
      <c r="A6" s="9" t="s">
        <v>23</v>
      </c>
      <c r="B6" s="18">
        <v>35120285.609999999</v>
      </c>
      <c r="C6" s="18">
        <v>35775676.149999999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6683477.6200000001</v>
      </c>
      <c r="C7" s="18">
        <v>6893975.0599999996</v>
      </c>
      <c r="D7" s="9" t="s">
        <v>6</v>
      </c>
      <c r="E7" s="18">
        <v>-4124999.93</v>
      </c>
      <c r="F7" s="21">
        <v>0.04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99386030.710000008</v>
      </c>
      <c r="C13" s="20">
        <f>SUM(C5:C11)</f>
        <v>52599990.32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75475607.209999993</v>
      </c>
      <c r="F14" s="25">
        <f>SUM(F5:F12)</f>
        <v>71860304.480000004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571715836.76999998</v>
      </c>
      <c r="C18" s="18">
        <v>549828176.97000003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20213840.289999999</v>
      </c>
      <c r="C19" s="18">
        <v>19242557.710000001</v>
      </c>
      <c r="D19" s="9" t="s">
        <v>11</v>
      </c>
      <c r="E19" s="18">
        <v>5500000</v>
      </c>
      <c r="F19" s="21">
        <v>5500000</v>
      </c>
    </row>
    <row r="20" spans="1:6" x14ac:dyDescent="0.2">
      <c r="A20" s="9" t="s">
        <v>32</v>
      </c>
      <c r="B20" s="18">
        <v>708356.03</v>
      </c>
      <c r="C20" s="18">
        <v>708356.03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-15651037.66</v>
      </c>
      <c r="C21" s="18">
        <v>-15651037.66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273087.21999999997</v>
      </c>
      <c r="C22" s="18">
        <v>273087.21999999997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5500000</v>
      </c>
      <c r="F24" s="25">
        <f>SUM(F17:F22)</f>
        <v>5500000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577260082.64999998</v>
      </c>
      <c r="C26" s="20">
        <f>SUM(C16:C24)</f>
        <v>554401140.2700001</v>
      </c>
      <c r="D26" s="12" t="s">
        <v>50</v>
      </c>
      <c r="E26" s="20">
        <f>SUM(E24+E14)</f>
        <v>80975607.209999993</v>
      </c>
      <c r="F26" s="25">
        <f>SUM(F14+F24)</f>
        <v>77360304.480000004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676646113.36000001</v>
      </c>
      <c r="C28" s="20">
        <f>C13+C26</f>
        <v>607001130.59000015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4.12</v>
      </c>
      <c r="F30" s="25">
        <f>SUM(F31:F33)</f>
        <v>0.12</v>
      </c>
    </row>
    <row r="31" spans="1:6" x14ac:dyDescent="0.2">
      <c r="A31" s="13"/>
      <c r="B31" s="14"/>
      <c r="C31" s="15"/>
      <c r="D31" s="9" t="s">
        <v>2</v>
      </c>
      <c r="E31" s="18">
        <v>4.12</v>
      </c>
      <c r="F31" s="21">
        <v>0.12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595670501.97000003</v>
      </c>
      <c r="F35" s="25">
        <f>SUM(F36:F40)</f>
        <v>529640825.92999995</v>
      </c>
    </row>
    <row r="36" spans="1:6" x14ac:dyDescent="0.2">
      <c r="A36" s="13"/>
      <c r="B36" s="14"/>
      <c r="C36" s="15"/>
      <c r="D36" s="9" t="s">
        <v>46</v>
      </c>
      <c r="E36" s="18">
        <v>72683838.870000005</v>
      </c>
      <c r="F36" s="21">
        <v>101827184.59</v>
      </c>
    </row>
    <row r="37" spans="1:6" x14ac:dyDescent="0.2">
      <c r="A37" s="13"/>
      <c r="B37" s="14"/>
      <c r="C37" s="15"/>
      <c r="D37" s="9" t="s">
        <v>14</v>
      </c>
      <c r="E37" s="18">
        <v>522986663.10000002</v>
      </c>
      <c r="F37" s="21">
        <v>427813641.33999997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595670506.09000003</v>
      </c>
      <c r="F46" s="25">
        <f>SUM(F42+F35+F30)</f>
        <v>529640826.04999995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676646113.30000007</v>
      </c>
      <c r="F48" s="20">
        <f>F46+F26</f>
        <v>607001130.52999997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2022-11-04T15:40:32Z</cp:lastPrinted>
  <dcterms:created xsi:type="dcterms:W3CDTF">2012-12-11T20:26:08Z</dcterms:created>
  <dcterms:modified xsi:type="dcterms:W3CDTF">2022-11-04T17:40:36Z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